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31FF066C-6672-4CDD-8E88-6FD4517474CF}" xr6:coauthVersionLast="47" xr6:coauthVersionMax="47" xr10:uidLastSave="{00000000-0000-0000-0000-000000000000}"/>
  <bookViews>
    <workbookView xWindow="4890" yWindow="1080" windowWidth="14400" windowHeight="727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1" i="1" l="1"/>
  <c r="F151" i="1"/>
  <c r="G151" i="1"/>
  <c r="H151" i="1"/>
  <c r="I151" i="1"/>
  <c r="J151" i="1"/>
  <c r="K151" i="1"/>
  <c r="G171" i="1" l="1"/>
  <c r="H171" i="1"/>
  <c r="K171" i="1"/>
  <c r="E172" i="1"/>
  <c r="I172" i="1"/>
  <c r="K172" i="1"/>
  <c r="K170" i="1"/>
  <c r="E170" i="1"/>
  <c r="F170" i="1"/>
  <c r="G170" i="1"/>
  <c r="H170" i="1"/>
  <c r="I170" i="1"/>
  <c r="J170" i="1"/>
  <c r="E152" i="1"/>
  <c r="F152" i="1"/>
  <c r="G152" i="1"/>
  <c r="H152" i="1"/>
  <c r="I152" i="1"/>
  <c r="J152" i="1"/>
  <c r="E153" i="1"/>
  <c r="F153" i="1"/>
  <c r="G153" i="1"/>
  <c r="H153" i="1"/>
  <c r="I153" i="1"/>
  <c r="J153" i="1"/>
  <c r="K76" i="1"/>
  <c r="E96" i="1"/>
  <c r="I96" i="1"/>
  <c r="K77" i="1"/>
  <c r="K96" i="1" s="1"/>
  <c r="K75" i="1"/>
  <c r="E75" i="1"/>
  <c r="F75" i="1"/>
  <c r="G75" i="1"/>
  <c r="H75" i="1"/>
  <c r="I75" i="1"/>
  <c r="J75" i="1"/>
  <c r="F172" i="1"/>
  <c r="G172" i="1"/>
  <c r="H172" i="1"/>
  <c r="J172" i="1"/>
  <c r="E171" i="1"/>
  <c r="F171" i="1"/>
  <c r="I171" i="1"/>
  <c r="J171" i="1"/>
  <c r="G96" i="1" l="1"/>
  <c r="H96" i="1"/>
  <c r="J96" i="1"/>
  <c r="F96" i="1"/>
  <c r="E124" i="1"/>
  <c r="F124" i="1"/>
  <c r="G124" i="1"/>
  <c r="H124" i="1"/>
  <c r="I124" i="1"/>
  <c r="J124" i="1"/>
  <c r="K124" i="1"/>
  <c r="K161" i="1"/>
  <c r="E161" i="1"/>
  <c r="F161" i="1"/>
  <c r="G161" i="1"/>
  <c r="H161" i="1"/>
  <c r="I161" i="1"/>
  <c r="J161" i="1"/>
  <c r="K142" i="1"/>
  <c r="E142" i="1"/>
  <c r="F142" i="1"/>
  <c r="G142" i="1"/>
  <c r="H142" i="1"/>
  <c r="I142" i="1"/>
  <c r="J142" i="1"/>
  <c r="K123" i="1"/>
  <c r="E123" i="1"/>
  <c r="F123" i="1"/>
  <c r="G123" i="1"/>
  <c r="H123" i="1"/>
  <c r="I123" i="1"/>
  <c r="J123" i="1"/>
  <c r="K101" i="1"/>
  <c r="K102" i="1"/>
  <c r="K103" i="1"/>
  <c r="K104" i="1"/>
  <c r="E101" i="1"/>
  <c r="F101" i="1"/>
  <c r="G101" i="1"/>
  <c r="H101" i="1"/>
  <c r="I101" i="1"/>
  <c r="J101" i="1"/>
  <c r="F102" i="1"/>
  <c r="G102" i="1"/>
  <c r="H102" i="1"/>
  <c r="I102" i="1"/>
  <c r="J102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K47" i="1"/>
  <c r="E47" i="1"/>
  <c r="G47" i="1"/>
  <c r="H47" i="1"/>
  <c r="I47" i="1"/>
  <c r="J47" i="1"/>
  <c r="K28" i="1"/>
  <c r="E28" i="1"/>
  <c r="F28" i="1"/>
  <c r="G28" i="1"/>
  <c r="H28" i="1"/>
  <c r="I28" i="1"/>
  <c r="J28" i="1"/>
  <c r="K9" i="1"/>
  <c r="E9" i="1"/>
  <c r="F9" i="1"/>
  <c r="G9" i="1"/>
  <c r="H9" i="1"/>
  <c r="I9" i="1"/>
  <c r="J9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F176" i="1" l="1"/>
  <c r="F43" i="1"/>
  <c r="I24" i="1"/>
  <c r="L195" i="1"/>
  <c r="I157" i="1"/>
  <c r="F100" i="1"/>
  <c r="I81" i="1"/>
  <c r="H81" i="1"/>
  <c r="H176" i="1"/>
  <c r="I100" i="1"/>
  <c r="G195" i="1"/>
  <c r="L176" i="1"/>
  <c r="L157" i="1"/>
  <c r="L138" i="1"/>
  <c r="L119" i="1"/>
  <c r="L100" i="1"/>
  <c r="L81" i="1"/>
  <c r="L62" i="1"/>
  <c r="L43" i="1"/>
  <c r="L24" i="1"/>
  <c r="I195" i="1"/>
  <c r="G176" i="1"/>
  <c r="I176" i="1"/>
  <c r="F157" i="1"/>
  <c r="G157" i="1"/>
  <c r="H138" i="1"/>
  <c r="I138" i="1"/>
  <c r="G138" i="1"/>
  <c r="H119" i="1"/>
  <c r="H100" i="1"/>
  <c r="G100" i="1"/>
  <c r="J100" i="1"/>
  <c r="G81" i="1"/>
  <c r="J81" i="1"/>
  <c r="J62" i="1"/>
  <c r="H62" i="1"/>
  <c r="G62" i="1"/>
  <c r="I62" i="1"/>
  <c r="I43" i="1"/>
  <c r="G43" i="1"/>
  <c r="H43" i="1"/>
  <c r="G24" i="1"/>
  <c r="H24" i="1"/>
  <c r="F196" i="1" l="1"/>
  <c r="J196" i="1"/>
  <c r="L196" i="1"/>
  <c r="I196" i="1"/>
  <c r="G196" i="1"/>
  <c r="H196" i="1"/>
</calcChain>
</file>

<file path=xl/sharedStrings.xml><?xml version="1.0" encoding="utf-8"?>
<sst xmlns="http://schemas.openxmlformats.org/spreadsheetml/2006/main" count="384" uniqueCount="126">
  <si>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</si>
  <si>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</si>
  <si>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</si>
  <si>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</si>
  <si>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</si>
  <si>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</si>
  <si>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</si>
  <si>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</si>
  <si>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</si>
  <si>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</si>
  <si>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</si>
  <si>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</si>
  <si>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</si>
  <si>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</si>
  <si>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</si>
  <si>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</si>
  <si>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</si>
  <si>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</si>
  <si>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</si>
  <si>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</si>
  <si>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</si>
  <si>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</si>
  <si>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</si>
  <si>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</si>
  <si>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</si>
  <si>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</si>
  <si>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</si>
  <si>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</si>
  <si>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</si>
  <si>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</si>
  <si>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</si>
  <si>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</si>
  <si>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</si>
  <si>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</si>
  <si>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</si>
  <si>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</si>
  <si>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</si>
  <si>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</si>
  <si>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</si>
  <si>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</si>
  <si>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</si>
  <si>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</si>
  <si>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Хлеб ржаной</t>
  </si>
  <si>
    <t xml:space="preserve">Фрукт </t>
  </si>
  <si>
    <t>Пром</t>
  </si>
  <si>
    <t>54-4г</t>
  </si>
  <si>
    <t>54-25м</t>
  </si>
  <si>
    <t>сок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</si>
  <si>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</si>
  <si>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</si>
  <si>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</si>
  <si>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</si>
  <si>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</si>
  <si>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</si>
  <si>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</si>
  <si>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</si>
  <si>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</si>
  <si>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</si>
  <si>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</si>
  <si>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</si>
  <si>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</si>
  <si>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</si>
  <si>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</si>
  <si>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</si>
  <si>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</si>
  <si>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</si>
  <si>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</si>
  <si>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</si>
  <si>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</si>
  <si>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</si>
  <si>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</si>
  <si>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Гуляш из говядины</t>
  </si>
  <si>
    <t>Компот из смеси сухофруктов</t>
  </si>
  <si>
    <t>54-5г</t>
  </si>
  <si>
    <t>54-2м</t>
  </si>
  <si>
    <t>54-1хн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</si>
  <si>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</si>
  <si>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</si>
  <si>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</si>
  <si>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</si>
  <si>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</si>
  <si>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</si>
  <si>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</si>
  <si>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</si>
  <si>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</si>
  <si>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</si>
  <si>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</si>
  <si>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</si>
  <si>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</si>
  <si>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Рассольник домашний</t>
  </si>
  <si>
    <t>54-3з</t>
  </si>
  <si>
    <t>54-4с</t>
  </si>
  <si>
    <t>Суп крестьянский с крупой (крупа перловая)</t>
  </si>
  <si>
    <t>54-10с</t>
  </si>
  <si>
    <t>Суп гороховый</t>
  </si>
  <si>
    <t>54-25с</t>
  </si>
  <si>
    <t>Борщ с капустой и картофелем со сметаной</t>
  </si>
  <si>
    <t>54-2с</t>
  </si>
  <si>
    <t>Шницель из говядины</t>
  </si>
  <si>
    <t xml:space="preserve">54-7м </t>
  </si>
  <si>
    <t>54-24с</t>
  </si>
  <si>
    <t>Рассольник Ленинградский</t>
  </si>
  <si>
    <t>54-3с</t>
  </si>
  <si>
    <t>Плов из отварной говядины</t>
  </si>
  <si>
    <t xml:space="preserve">54-11м </t>
  </si>
  <si>
    <t>Щи из свежей капусты со сметаной</t>
  </si>
  <si>
    <t>54-2з</t>
  </si>
  <si>
    <t>54-1с</t>
  </si>
  <si>
    <t>Котлета из говядины</t>
  </si>
  <si>
    <t xml:space="preserve">54-4м </t>
  </si>
  <si>
    <t>54-2 гн</t>
  </si>
  <si>
    <t>Котлета из курицы</t>
  </si>
  <si>
    <t>54-5м</t>
  </si>
  <si>
    <t>54-2хн</t>
  </si>
  <si>
    <t xml:space="preserve">54-5м </t>
  </si>
  <si>
    <t xml:space="preserve">54-2м </t>
  </si>
  <si>
    <t>Компот из кураги</t>
  </si>
  <si>
    <t>Овощи в нарезке (Расчет: помидор)</t>
  </si>
  <si>
    <t>Салат из моркови и яблок</t>
  </si>
  <si>
    <t>Овощи в нарезке (Расчет: огурец)</t>
  </si>
  <si>
    <t xml:space="preserve">Суп картофельный с макаронными изделиями </t>
  </si>
  <si>
    <t>Суп картофельный с макаронными изделиями</t>
  </si>
  <si>
    <t xml:space="preserve">Макароны отварные </t>
  </si>
  <si>
    <t>МБОУ СОШ №38</t>
  </si>
  <si>
    <t>Директор МБОУ СОШ №38</t>
  </si>
  <si>
    <t>Муллина Тамара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</si>
</sst>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  <cell r="B42" t="str">
            <v>Компот из чернослива</v>
          </cell>
          <cell r="C42">
            <v>200</v>
          </cell>
          <cell r="D42">
            <v>0.5</v>
          </cell>
          <cell r="E42">
            <v>0.2</v>
          </cell>
          <cell r="F42">
            <v>19.399999999999999</v>
          </cell>
          <cell r="G42">
            <v>81.3</v>
          </cell>
        </row>
        <row r="86">
          <cell r="A86" t="str">
            <v>54-32хн</v>
          </cell>
          <cell r="B86" t="str">
            <v>Компот из свежих яблок</v>
          </cell>
          <cell r="C86">
            <v>200</v>
          </cell>
          <cell r="D86">
            <v>0.2</v>
          </cell>
          <cell r="E86">
            <v>0.1</v>
          </cell>
          <cell r="F86">
            <v>9.9</v>
          </cell>
          <cell r="G86">
            <v>41.6</v>
          </cell>
        </row>
        <row r="87">
          <cell r="B87" t="str">
            <v>Хлеб пшеничный</v>
          </cell>
          <cell r="C87">
            <v>30</v>
          </cell>
          <cell r="D87">
            <v>2.2999999999999998</v>
          </cell>
          <cell r="E87">
            <v>0.2</v>
          </cell>
          <cell r="F87">
            <v>14.8</v>
          </cell>
          <cell r="G87">
            <v>70.3</v>
          </cell>
        </row>
        <row r="88">
          <cell r="B88" t="str">
            <v>Хлеб ржаной</v>
          </cell>
          <cell r="C88">
            <v>15</v>
          </cell>
          <cell r="D88">
            <v>1</v>
          </cell>
          <cell r="E88">
            <v>0.2</v>
          </cell>
          <cell r="F88">
            <v>5</v>
          </cell>
          <cell r="G88">
            <v>25.6</v>
          </cell>
        </row>
        <row r="96">
          <cell r="A96" t="str">
            <v>54-4хн</v>
          </cell>
          <cell r="B96" t="str">
            <v>Компот из изюма</v>
          </cell>
          <cell r="C96">
            <v>200</v>
          </cell>
          <cell r="D96">
            <v>0.4</v>
          </cell>
          <cell r="E96">
            <v>0.1</v>
          </cell>
          <cell r="F96">
            <v>18.399999999999999</v>
          </cell>
          <cell r="G96">
            <v>75.8</v>
          </cell>
        </row>
      </sheetData>
      <sheetData sheetId="1" refreshError="1">
        <row r="5">
          <cell r="A5" t="str">
            <v>54-1з</v>
          </cell>
        </row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F171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123</v>
      </c>
      <c r="D1" s="54"/>
      <c r="E1" s="54"/>
      <c r="F1" s="12" t="s">
        <v>16</v>
      </c>
      <c r="G1" s="2" t="s">
        <v>17</v>
      </c>
      <c r="H1" s="55" t="s">
        <v>124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125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122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107</v>
      </c>
      <c r="L6" s="40">
        <v>12.86</v>
      </c>
    </row>
    <row r="7" spans="1:12" ht="14.5" x14ac:dyDescent="0.3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4.5" x14ac:dyDescent="0.3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67</v>
      </c>
      <c r="L8" s="43">
        <v>2.35</v>
      </c>
    </row>
    <row r="9" spans="1:12" ht="14.5" x14ac:dyDescent="0.3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48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29.999999999999996</v>
      </c>
      <c r="H13" s="19">
        <f t="shared" si="0"/>
        <v>20.100000000000001</v>
      </c>
      <c r="I13" s="19">
        <f t="shared" si="0"/>
        <v>65.900000000000006</v>
      </c>
      <c r="J13" s="19">
        <f t="shared" si="0"/>
        <v>564.1</v>
      </c>
      <c r="K13" s="25"/>
      <c r="L13" s="19">
        <f t="shared" ref="L13" si="1">SUM(L6:L12)</f>
        <v>80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117</v>
      </c>
      <c r="F14" s="43">
        <v>60</v>
      </c>
      <c r="G14" s="43">
        <v>0.7</v>
      </c>
      <c r="H14" s="43">
        <v>0.1</v>
      </c>
      <c r="I14" s="43">
        <v>2.2999999999999998</v>
      </c>
      <c r="J14" s="43">
        <v>12.8</v>
      </c>
      <c r="K14" s="44" t="s">
        <v>90</v>
      </c>
      <c r="L14" s="43">
        <v>14.24</v>
      </c>
    </row>
    <row r="15" spans="1:12" ht="14.5" x14ac:dyDescent="0.35">
      <c r="A15" s="23"/>
      <c r="B15" s="15"/>
      <c r="C15" s="11"/>
      <c r="D15" s="7" t="s">
        <v>27</v>
      </c>
      <c r="E15" s="42" t="s">
        <v>89</v>
      </c>
      <c r="F15" s="43">
        <v>200</v>
      </c>
      <c r="G15" s="43">
        <v>4.5999999999999996</v>
      </c>
      <c r="H15" s="43">
        <v>5.7</v>
      </c>
      <c r="I15" s="43">
        <v>11.6</v>
      </c>
      <c r="J15" s="43">
        <v>116.1</v>
      </c>
      <c r="K15" s="44" t="s">
        <v>91</v>
      </c>
      <c r="L15" s="43">
        <v>16.670000000000002</v>
      </c>
    </row>
    <row r="16" spans="1:12" ht="14.5" x14ac:dyDescent="0.3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14.1</v>
      </c>
      <c r="H16" s="43">
        <v>5.8</v>
      </c>
      <c r="I16" s="43">
        <v>4.4000000000000004</v>
      </c>
      <c r="J16" s="43">
        <v>126.4</v>
      </c>
      <c r="K16" s="44" t="s">
        <v>46</v>
      </c>
      <c r="L16" s="43">
        <v>39.31</v>
      </c>
    </row>
    <row r="17" spans="1:12" ht="14.5" x14ac:dyDescent="0.35">
      <c r="A17" s="23"/>
      <c r="B17" s="15"/>
      <c r="C17" s="11"/>
      <c r="D17" s="7" t="s">
        <v>29</v>
      </c>
      <c r="E17" s="42" t="s">
        <v>122</v>
      </c>
      <c r="F17" s="43">
        <v>150</v>
      </c>
      <c r="G17" s="43">
        <v>5.3</v>
      </c>
      <c r="H17" s="43">
        <v>4.9000000000000004</v>
      </c>
      <c r="I17" s="43">
        <v>32.799999999999997</v>
      </c>
      <c r="J17" s="43">
        <v>196.8</v>
      </c>
      <c r="K17" s="44" t="s">
        <v>107</v>
      </c>
      <c r="L17" s="43">
        <v>12.86</v>
      </c>
    </row>
    <row r="18" spans="1:12" ht="14.5" x14ac:dyDescent="0.3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0.9</v>
      </c>
      <c r="H18" s="43">
        <v>0</v>
      </c>
      <c r="I18" s="43">
        <v>18.18</v>
      </c>
      <c r="J18" s="43">
        <v>76.8</v>
      </c>
      <c r="K18" s="44">
        <v>399</v>
      </c>
      <c r="L18" s="43">
        <v>12.67</v>
      </c>
    </row>
    <row r="19" spans="1:12" ht="14.5" x14ac:dyDescent="0.35">
      <c r="A19" s="23"/>
      <c r="B19" s="15"/>
      <c r="C19" s="11"/>
      <c r="D19" s="7" t="s">
        <v>31</v>
      </c>
      <c r="E19" s="42" t="s">
        <v>88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 t="s">
        <v>40</v>
      </c>
      <c r="L19" s="43">
        <v>3.6</v>
      </c>
    </row>
    <row r="20" spans="1:12" ht="14.5" x14ac:dyDescent="0.3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40</v>
      </c>
      <c r="L20" s="43">
        <v>1.8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32.199999999999996</v>
      </c>
      <c r="H23" s="19">
        <f t="shared" si="2"/>
        <v>17.399999999999999</v>
      </c>
      <c r="I23" s="19">
        <f t="shared" si="2"/>
        <v>108.78</v>
      </c>
      <c r="J23" s="19">
        <f t="shared" si="2"/>
        <v>720.7</v>
      </c>
      <c r="K23" s="25"/>
      <c r="L23" s="19">
        <f t="shared" ref="L23" si="3">SUM(L14:L22)</f>
        <v>101.14999999999999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1325</v>
      </c>
      <c r="G24" s="32">
        <f t="shared" ref="G24:J24" si="4">G13+G23</f>
        <v>62.199999999999989</v>
      </c>
      <c r="H24" s="32">
        <f t="shared" si="4"/>
        <v>37.5</v>
      </c>
      <c r="I24" s="32">
        <f t="shared" si="4"/>
        <v>174.68</v>
      </c>
      <c r="J24" s="32">
        <f t="shared" si="4"/>
        <v>1284.8000000000002</v>
      </c>
      <c r="K24" s="32"/>
      <c r="L24" s="32">
        <f t="shared" ref="L24" si="5">L13+L23</f>
        <v>181.14999999999998</v>
      </c>
    </row>
    <row r="25" spans="1:12" ht="2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50</v>
      </c>
      <c r="L25" s="40">
        <v>55.74</v>
      </c>
    </row>
    <row r="26" spans="1:12" ht="14.5" x14ac:dyDescent="0.35">
      <c r="A26" s="14"/>
      <c r="B26" s="15"/>
      <c r="C26" s="11"/>
      <c r="D26" s="6"/>
      <c r="E26" s="42" t="s">
        <v>51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4.5" x14ac:dyDescent="0.35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85</v>
      </c>
      <c r="L27" s="43">
        <v>1.59</v>
      </c>
    </row>
    <row r="28" spans="1:12" ht="14.5" x14ac:dyDescent="0.3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4.5" x14ac:dyDescent="0.3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45.1</v>
      </c>
      <c r="H32" s="19">
        <f t="shared" ref="H32" si="7">SUM(H25:H31)</f>
        <v>11.799999999999999</v>
      </c>
      <c r="I32" s="19">
        <f t="shared" ref="I32" si="8">SUM(I25:I31)</f>
        <v>115.70000000000002</v>
      </c>
      <c r="J32" s="19">
        <f t="shared" ref="J32:L32" si="9">SUM(J25:J31)</f>
        <v>535.5</v>
      </c>
      <c r="K32" s="25"/>
      <c r="L32" s="19">
        <f t="shared" si="9"/>
        <v>81.77000000000001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118</v>
      </c>
      <c r="F33" s="43">
        <v>60</v>
      </c>
      <c r="G33" s="43">
        <v>0.5</v>
      </c>
      <c r="H33" s="43">
        <v>6.1</v>
      </c>
      <c r="I33" s="43">
        <v>4.3</v>
      </c>
      <c r="J33" s="43">
        <v>74.3</v>
      </c>
      <c r="K33" s="44" t="s">
        <v>76</v>
      </c>
      <c r="L33" s="43">
        <v>6.34</v>
      </c>
    </row>
    <row r="34" spans="1:12" ht="14.5" x14ac:dyDescent="0.35">
      <c r="A34" s="14"/>
      <c r="B34" s="15"/>
      <c r="C34" s="11"/>
      <c r="D34" s="7" t="s">
        <v>27</v>
      </c>
      <c r="E34" s="42" t="s">
        <v>92</v>
      </c>
      <c r="F34" s="43">
        <v>200</v>
      </c>
      <c r="G34" s="43">
        <v>5.0999999999999996</v>
      </c>
      <c r="H34" s="43">
        <v>5.8</v>
      </c>
      <c r="I34" s="43">
        <v>10.8</v>
      </c>
      <c r="J34" s="43">
        <v>115.6</v>
      </c>
      <c r="K34" s="44" t="s">
        <v>93</v>
      </c>
      <c r="L34" s="43">
        <v>9.8800000000000008</v>
      </c>
    </row>
    <row r="35" spans="1:12" ht="14.5" x14ac:dyDescent="0.35">
      <c r="A35" s="14"/>
      <c r="B35" s="15"/>
      <c r="C35" s="11"/>
      <c r="D35" s="7" t="s">
        <v>28</v>
      </c>
      <c r="E35" s="42" t="s">
        <v>78</v>
      </c>
      <c r="F35" s="43">
        <v>100</v>
      </c>
      <c r="G35" s="43">
        <v>13.9</v>
      </c>
      <c r="H35" s="43">
        <v>7.4</v>
      </c>
      <c r="I35" s="43">
        <v>6.3</v>
      </c>
      <c r="J35" s="43">
        <v>147.30000000000001</v>
      </c>
      <c r="K35" s="44" t="s">
        <v>80</v>
      </c>
      <c r="L35" s="43">
        <v>36.89</v>
      </c>
    </row>
    <row r="36" spans="1:12" ht="14.5" x14ac:dyDescent="0.3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65</v>
      </c>
      <c r="L36" s="43">
        <v>17.760000000000002</v>
      </c>
    </row>
    <row r="37" spans="1:12" ht="14.5" x14ac:dyDescent="0.35">
      <c r="A37" s="14"/>
      <c r="B37" s="15"/>
      <c r="C37" s="11"/>
      <c r="D37" s="7" t="s">
        <v>30</v>
      </c>
      <c r="E37" s="42" t="s">
        <v>83</v>
      </c>
      <c r="F37" s="43">
        <v>200</v>
      </c>
      <c r="G37" s="43">
        <v>0.2</v>
      </c>
      <c r="H37" s="43">
        <v>0</v>
      </c>
      <c r="I37" s="43">
        <v>6.4</v>
      </c>
      <c r="J37" s="43">
        <v>26.8</v>
      </c>
      <c r="K37" s="44" t="s">
        <v>113</v>
      </c>
      <c r="L37" s="43">
        <v>1.59</v>
      </c>
    </row>
    <row r="38" spans="1:12" ht="14.5" x14ac:dyDescent="0.35">
      <c r="A38" s="14"/>
      <c r="B38" s="15"/>
      <c r="C38" s="11"/>
      <c r="D38" s="7" t="s">
        <v>31</v>
      </c>
      <c r="E38" s="42" t="s">
        <v>88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 t="s">
        <v>40</v>
      </c>
      <c r="L38" s="43">
        <v>3.6</v>
      </c>
    </row>
    <row r="39" spans="1:12" ht="14.5" x14ac:dyDescent="0.3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2</v>
      </c>
      <c r="H39" s="43">
        <v>0.4</v>
      </c>
      <c r="I39" s="43">
        <v>10</v>
      </c>
      <c r="J39" s="43">
        <v>51</v>
      </c>
      <c r="K39" s="44" t="s">
        <v>40</v>
      </c>
      <c r="L39" s="43">
        <v>2.2000000000000002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29.4</v>
      </c>
      <c r="H42" s="19">
        <f t="shared" ref="H42" si="11">SUM(H33:H41)</f>
        <v>25.499999999999996</v>
      </c>
      <c r="I42" s="19">
        <f t="shared" ref="I42" si="12">SUM(I33:I41)</f>
        <v>87.1</v>
      </c>
      <c r="J42" s="19">
        <f t="shared" ref="J42:L42" si="13">SUM(J33:J41)</f>
        <v>695</v>
      </c>
      <c r="K42" s="25"/>
      <c r="L42" s="19">
        <f t="shared" si="13"/>
        <v>78.260000000000005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1320</v>
      </c>
      <c r="G43" s="32">
        <f t="shared" ref="G43" si="14">G32+G42</f>
        <v>74.5</v>
      </c>
      <c r="H43" s="32">
        <f t="shared" ref="H43" si="15">H32+H42</f>
        <v>37.299999999999997</v>
      </c>
      <c r="I43" s="32">
        <f t="shared" ref="I43" si="16">I32+I42</f>
        <v>202.8</v>
      </c>
      <c r="J43" s="32">
        <f t="shared" ref="J43:L43" si="17">J32+J42</f>
        <v>1230.5</v>
      </c>
      <c r="K43" s="32"/>
      <c r="L43" s="32">
        <f t="shared" si="17"/>
        <v>160.03000000000003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45</v>
      </c>
      <c r="L44" s="40">
        <v>9.7100000000000009</v>
      </c>
    </row>
    <row r="45" spans="1:12" ht="14.5" x14ac:dyDescent="0.35">
      <c r="A45" s="23"/>
      <c r="B45" s="15"/>
      <c r="C45" s="11"/>
      <c r="D45" s="51" t="s">
        <v>26</v>
      </c>
      <c r="E45" s="42" t="s">
        <v>55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56</v>
      </c>
      <c r="L45" s="43">
        <v>4.66</v>
      </c>
    </row>
    <row r="46" spans="1:12" ht="14.5" x14ac:dyDescent="0.3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59</v>
      </c>
      <c r="L46" s="43">
        <v>6.79</v>
      </c>
    </row>
    <row r="47" spans="1:12" ht="14.5" x14ac:dyDescent="0.3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 t="s">
        <v>108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109</v>
      </c>
      <c r="L49" s="43">
        <v>46.11</v>
      </c>
    </row>
    <row r="50" spans="1:12" ht="14.5" x14ac:dyDescent="0.35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119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90</v>
      </c>
      <c r="L52" s="43">
        <v>14.24</v>
      </c>
    </row>
    <row r="53" spans="1:12" ht="14.5" x14ac:dyDescent="0.35">
      <c r="A53" s="23"/>
      <c r="B53" s="15"/>
      <c r="C53" s="11"/>
      <c r="D53" s="7" t="s">
        <v>27</v>
      </c>
      <c r="E53" s="42" t="s">
        <v>94</v>
      </c>
      <c r="F53" s="43">
        <v>200</v>
      </c>
      <c r="G53" s="43">
        <v>6.5</v>
      </c>
      <c r="H53" s="43">
        <v>2.8</v>
      </c>
      <c r="I53" s="43">
        <v>14.9</v>
      </c>
      <c r="J53" s="43">
        <v>110.9</v>
      </c>
      <c r="K53" s="44" t="s">
        <v>95</v>
      </c>
      <c r="L53" s="43">
        <v>7.03</v>
      </c>
    </row>
    <row r="54" spans="1:12" ht="14.5" x14ac:dyDescent="0.35">
      <c r="A54" s="23"/>
      <c r="B54" s="15"/>
      <c r="C54" s="11"/>
      <c r="D54" s="7" t="s">
        <v>28</v>
      </c>
      <c r="E54" s="42" t="s">
        <v>111</v>
      </c>
      <c r="F54" s="43">
        <v>90</v>
      </c>
      <c r="G54" s="43">
        <v>14.3</v>
      </c>
      <c r="H54" s="43">
        <v>3.2</v>
      </c>
      <c r="I54" s="43">
        <v>10</v>
      </c>
      <c r="J54" s="43">
        <v>126.5</v>
      </c>
      <c r="K54" s="44" t="s">
        <v>114</v>
      </c>
      <c r="L54" s="43">
        <v>44.36</v>
      </c>
    </row>
    <row r="55" spans="1:12" ht="14.5" x14ac:dyDescent="0.3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8.1999999999999993</v>
      </c>
      <c r="H55" s="43">
        <v>6.3</v>
      </c>
      <c r="I55" s="43">
        <v>35.9</v>
      </c>
      <c r="J55" s="43">
        <v>233.7</v>
      </c>
      <c r="K55" s="44" t="s">
        <v>45</v>
      </c>
      <c r="L55" s="43">
        <v>9.81</v>
      </c>
    </row>
    <row r="56" spans="1:12" ht="14.5" x14ac:dyDescent="0.3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</v>
      </c>
      <c r="H56" s="43">
        <v>0.1</v>
      </c>
      <c r="I56" s="43">
        <v>9.9</v>
      </c>
      <c r="J56" s="43">
        <v>41.6</v>
      </c>
      <c r="K56" s="44" t="s">
        <v>59</v>
      </c>
      <c r="L56" s="43">
        <v>6.79</v>
      </c>
    </row>
    <row r="57" spans="1:12" ht="14.5" x14ac:dyDescent="0.35">
      <c r="A57" s="23"/>
      <c r="B57" s="15"/>
      <c r="C57" s="11"/>
      <c r="D57" s="7" t="s">
        <v>31</v>
      </c>
      <c r="E57" s="42" t="s">
        <v>88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 t="s">
        <v>40</v>
      </c>
      <c r="L57" s="43">
        <v>3.6</v>
      </c>
    </row>
    <row r="58" spans="1:12" ht="14.5" x14ac:dyDescent="0.3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2</v>
      </c>
      <c r="H58" s="43">
        <v>0.4</v>
      </c>
      <c r="I58" s="43">
        <v>10</v>
      </c>
      <c r="J58" s="43">
        <v>51</v>
      </c>
      <c r="K58" s="44" t="s">
        <v>40</v>
      </c>
      <c r="L58" s="43">
        <v>2.2000000000000002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8">SUM(G52:G60)</f>
        <v>36.5</v>
      </c>
      <c r="H61" s="19">
        <f t="shared" ref="H61" si="19">SUM(H52:H60)</f>
        <v>13.399999999999999</v>
      </c>
      <c r="I61" s="19">
        <f t="shared" ref="I61" si="20">SUM(I52:I60)</f>
        <v>112.5</v>
      </c>
      <c r="J61" s="19">
        <f t="shared" ref="J61:L61" si="21">SUM(J52:J60)</f>
        <v>717.1</v>
      </c>
      <c r="K61" s="25"/>
      <c r="L61" s="19">
        <f t="shared" si="21"/>
        <v>88.03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1320</v>
      </c>
      <c r="G62" s="32">
        <f t="shared" ref="G62" si="22">G51+G61</f>
        <v>62.8</v>
      </c>
      <c r="H62" s="32">
        <f t="shared" ref="H62" si="23">H51+H61</f>
        <v>35.200000000000003</v>
      </c>
      <c r="I62" s="32">
        <f t="shared" ref="I62" si="24">I51+I61</f>
        <v>196.8</v>
      </c>
      <c r="J62" s="32">
        <f t="shared" ref="J62:L62" si="25">J51+J61</f>
        <v>1356.9</v>
      </c>
      <c r="K62" s="32"/>
      <c r="L62" s="32">
        <f t="shared" si="25"/>
        <v>157.1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61</v>
      </c>
      <c r="L63" s="40">
        <v>15.63</v>
      </c>
    </row>
    <row r="64" spans="1:12" ht="14.5" x14ac:dyDescent="0.35">
      <c r="A64" s="23"/>
      <c r="B64" s="15"/>
      <c r="C64" s="11"/>
      <c r="D64" s="6"/>
      <c r="E64" s="42" t="s">
        <v>48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4.5" x14ac:dyDescent="0.3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110</v>
      </c>
      <c r="L65" s="43">
        <v>15.68</v>
      </c>
    </row>
    <row r="66" spans="1:12" ht="14.5" x14ac:dyDescent="0.35">
      <c r="A66" s="23"/>
      <c r="B66" s="15"/>
      <c r="C66" s="11"/>
      <c r="D66" s="7" t="s">
        <v>23</v>
      </c>
      <c r="E66" s="42" t="s">
        <v>88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4.5" x14ac:dyDescent="0.3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6">SUM(G63:G69)</f>
        <v>22.099999999999998</v>
      </c>
      <c r="H70" s="19">
        <f t="shared" ref="H70" si="27">SUM(H63:H69)</f>
        <v>18.899999999999999</v>
      </c>
      <c r="I70" s="19">
        <f t="shared" ref="I70" si="28">SUM(I63:I69)</f>
        <v>73.599999999999994</v>
      </c>
      <c r="J70" s="19">
        <f t="shared" ref="J70:L70" si="29">SUM(J63:J69)</f>
        <v>552.4</v>
      </c>
      <c r="K70" s="25"/>
      <c r="L70" s="19">
        <f t="shared" si="29"/>
        <v>71.19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117</v>
      </c>
      <c r="F71" s="43">
        <v>60</v>
      </c>
      <c r="G71" s="43">
        <v>0.7</v>
      </c>
      <c r="H71" s="43">
        <v>0.1</v>
      </c>
      <c r="I71" s="43">
        <v>2.2999999999999998</v>
      </c>
      <c r="J71" s="43">
        <v>12.8</v>
      </c>
      <c r="K71" s="44" t="s">
        <v>90</v>
      </c>
      <c r="L71" s="43">
        <v>14.24</v>
      </c>
    </row>
    <row r="72" spans="1:12" ht="14.5" x14ac:dyDescent="0.3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4.7</v>
      </c>
      <c r="H72" s="43">
        <v>5.7</v>
      </c>
      <c r="I72" s="43">
        <v>10.1</v>
      </c>
      <c r="J72" s="43">
        <v>110.4</v>
      </c>
      <c r="K72" s="44" t="s">
        <v>97</v>
      </c>
      <c r="L72" s="43">
        <v>12.72</v>
      </c>
    </row>
    <row r="73" spans="1:12" ht="14.5" x14ac:dyDescent="0.3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15.2</v>
      </c>
      <c r="H73" s="43">
        <v>17.100000000000001</v>
      </c>
      <c r="I73" s="43">
        <v>3.6</v>
      </c>
      <c r="J73" s="43">
        <v>208.8</v>
      </c>
      <c r="K73" s="44" t="s">
        <v>115</v>
      </c>
      <c r="L73" s="43">
        <v>57.66</v>
      </c>
    </row>
    <row r="74" spans="1:12" ht="14.5" x14ac:dyDescent="0.3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79</v>
      </c>
      <c r="L74" s="43">
        <v>8.8000000000000007</v>
      </c>
    </row>
    <row r="75" spans="1:12" ht="14.5" x14ac:dyDescent="0.35">
      <c r="A75" s="23"/>
      <c r="B75" s="15"/>
      <c r="C75" s="11"/>
      <c r="D75" s="7" t="s">
        <v>30</v>
      </c>
      <c r="E75" s="42" t="str">
        <f>[1]обед!B42</f>
        <v>Компот из чернослива</v>
      </c>
      <c r="F75" s="43">
        <f>[1]обед!C42</f>
        <v>200</v>
      </c>
      <c r="G75" s="43">
        <f>[1]обед!D42</f>
        <v>0.5</v>
      </c>
      <c r="H75" s="43">
        <f>[1]обед!E42</f>
        <v>0.2</v>
      </c>
      <c r="I75" s="43">
        <f>[1]обед!F42</f>
        <v>19.399999999999999</v>
      </c>
      <c r="J75" s="43">
        <f>[1]обед!G42</f>
        <v>81.3</v>
      </c>
      <c r="K75" s="44" t="str">
        <f>[1]обед!$A$42</f>
        <v>54-3хн</v>
      </c>
      <c r="L75" s="43">
        <v>12.75</v>
      </c>
    </row>
    <row r="76" spans="1:12" ht="14.5" x14ac:dyDescent="0.35">
      <c r="A76" s="23"/>
      <c r="B76" s="15"/>
      <c r="C76" s="11"/>
      <c r="D76" s="7" t="s">
        <v>31</v>
      </c>
      <c r="E76" s="42" t="s">
        <v>88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 t="str">
        <f t="shared" ref="K76:K77" si="30">K57</f>
        <v>Пром.</v>
      </c>
      <c r="L76" s="43">
        <v>3.6</v>
      </c>
    </row>
    <row r="77" spans="1:12" ht="14.5" x14ac:dyDescent="0.35">
      <c r="A77" s="23"/>
      <c r="B77" s="15"/>
      <c r="C77" s="11"/>
      <c r="D77" s="7" t="s">
        <v>32</v>
      </c>
      <c r="E77" s="42" t="s">
        <v>42</v>
      </c>
      <c r="F77" s="43">
        <v>60</v>
      </c>
      <c r="G77" s="43">
        <v>4</v>
      </c>
      <c r="H77" s="43">
        <v>0.7</v>
      </c>
      <c r="I77" s="43">
        <v>20</v>
      </c>
      <c r="J77" s="43">
        <v>102.5</v>
      </c>
      <c r="K77" s="44" t="str">
        <f t="shared" si="30"/>
        <v>Пром.</v>
      </c>
      <c r="L77" s="43">
        <v>3.6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1">SUM(G71:G79)</f>
        <v>35</v>
      </c>
      <c r="H80" s="19">
        <f t="shared" ref="H80" si="32">SUM(H71:H79)</f>
        <v>29.200000000000003</v>
      </c>
      <c r="I80" s="19">
        <f t="shared" ref="I80" si="33">SUM(I71:I79)</f>
        <v>117.69999999999999</v>
      </c>
      <c r="J80" s="19">
        <f t="shared" ref="J80:L80" si="34">SUM(J71:J79)</f>
        <v>853.19999999999993</v>
      </c>
      <c r="K80" s="25"/>
      <c r="L80" s="19">
        <f t="shared" si="34"/>
        <v>113.36999999999999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1410</v>
      </c>
      <c r="G81" s="32">
        <f t="shared" ref="G81" si="35">G70+G80</f>
        <v>57.099999999999994</v>
      </c>
      <c r="H81" s="32">
        <f t="shared" ref="H81" si="36">H70+H80</f>
        <v>48.1</v>
      </c>
      <c r="I81" s="32">
        <f t="shared" ref="I81" si="37">I70+I80</f>
        <v>191.29999999999998</v>
      </c>
      <c r="J81" s="32">
        <f t="shared" ref="J81:L81" si="38">J70+J80</f>
        <v>1405.6</v>
      </c>
      <c r="K81" s="32"/>
      <c r="L81" s="32">
        <f t="shared" si="38"/>
        <v>184.56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65</v>
      </c>
      <c r="L82" s="40">
        <v>17.760000000000002</v>
      </c>
    </row>
    <row r="83" spans="1:12" ht="14.5" x14ac:dyDescent="0.35">
      <c r="A83" s="23"/>
      <c r="B83" s="15"/>
      <c r="C83" s="11"/>
      <c r="D83" s="6"/>
      <c r="E83" s="42" t="s">
        <v>63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66</v>
      </c>
      <c r="L83" s="43">
        <v>43.72</v>
      </c>
    </row>
    <row r="84" spans="1:12" ht="14.5" x14ac:dyDescent="0.3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67</v>
      </c>
      <c r="L84" s="43">
        <v>2.35</v>
      </c>
    </row>
    <row r="85" spans="1:12" ht="14.5" x14ac:dyDescent="0.35">
      <c r="A85" s="23"/>
      <c r="B85" s="15"/>
      <c r="C85" s="11"/>
      <c r="D85" s="7" t="s">
        <v>23</v>
      </c>
      <c r="E85" s="42" t="s">
        <v>88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4.5" x14ac:dyDescent="0.3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0.8</v>
      </c>
      <c r="H86" s="43">
        <v>0.2</v>
      </c>
      <c r="I86" s="43">
        <v>7</v>
      </c>
      <c r="J86" s="43">
        <v>35</v>
      </c>
      <c r="K86" s="44" t="s">
        <v>40</v>
      </c>
      <c r="L86" s="43">
        <v>13.5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9">SUM(G82:G88)</f>
        <v>25.900000000000002</v>
      </c>
      <c r="H89" s="19">
        <f t="shared" ref="H89" si="40">SUM(H82:H88)</f>
        <v>9.9999999999999982</v>
      </c>
      <c r="I89" s="19">
        <f t="shared" ref="I89" si="41">SUM(I82:I88)</f>
        <v>74.900000000000006</v>
      </c>
      <c r="J89" s="19">
        <f t="shared" ref="J89:L89" si="42">SUM(J82:J88)</f>
        <v>504.4</v>
      </c>
      <c r="K89" s="25"/>
      <c r="L89" s="19">
        <f t="shared" si="42"/>
        <v>80.930000000000007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118</v>
      </c>
      <c r="F90" s="43">
        <v>60</v>
      </c>
      <c r="G90" s="43">
        <v>0.5</v>
      </c>
      <c r="H90" s="43">
        <v>6.1</v>
      </c>
      <c r="I90" s="43">
        <v>4.3</v>
      </c>
      <c r="J90" s="43">
        <v>74.3</v>
      </c>
      <c r="K90" s="44" t="s">
        <v>76</v>
      </c>
      <c r="L90" s="43">
        <v>6.34</v>
      </c>
    </row>
    <row r="91" spans="1:12" ht="14.5" x14ac:dyDescent="0.35">
      <c r="A91" s="23"/>
      <c r="B91" s="15"/>
      <c r="C91" s="11"/>
      <c r="D91" s="7" t="s">
        <v>27</v>
      </c>
      <c r="E91" s="42" t="s">
        <v>120</v>
      </c>
      <c r="F91" s="43">
        <v>200</v>
      </c>
      <c r="G91" s="43">
        <v>4.7</v>
      </c>
      <c r="H91" s="43">
        <v>2.2000000000000002</v>
      </c>
      <c r="I91" s="43">
        <v>15.4</v>
      </c>
      <c r="J91" s="43">
        <v>108</v>
      </c>
      <c r="K91" s="44" t="s">
        <v>100</v>
      </c>
      <c r="L91" s="43">
        <v>8.4499999999999993</v>
      </c>
    </row>
    <row r="92" spans="1:12" ht="14.5" x14ac:dyDescent="0.3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17.2</v>
      </c>
      <c r="H92" s="43">
        <v>3.9</v>
      </c>
      <c r="I92" s="43">
        <v>12</v>
      </c>
      <c r="J92" s="43">
        <v>151.80000000000001</v>
      </c>
      <c r="K92" s="44" t="s">
        <v>66</v>
      </c>
      <c r="L92" s="43">
        <v>43.72</v>
      </c>
    </row>
    <row r="93" spans="1:12" ht="14.5" x14ac:dyDescent="0.3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3.1</v>
      </c>
      <c r="H93" s="43">
        <v>5.3</v>
      </c>
      <c r="I93" s="43">
        <v>19.8</v>
      </c>
      <c r="J93" s="43">
        <v>149.1</v>
      </c>
      <c r="K93" s="44" t="s">
        <v>65</v>
      </c>
      <c r="L93" s="43">
        <v>17.760000000000002</v>
      </c>
    </row>
    <row r="94" spans="1:12" ht="14.5" x14ac:dyDescent="0.3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67</v>
      </c>
      <c r="L94" s="43">
        <v>2.35</v>
      </c>
    </row>
    <row r="95" spans="1:12" ht="14.5" x14ac:dyDescent="0.35">
      <c r="A95" s="23"/>
      <c r="B95" s="15"/>
      <c r="C95" s="11"/>
      <c r="D95" s="7" t="s">
        <v>31</v>
      </c>
      <c r="E95" s="42" t="s">
        <v>88</v>
      </c>
      <c r="F95" s="43">
        <v>45</v>
      </c>
      <c r="G95" s="43">
        <v>3.4</v>
      </c>
      <c r="H95" s="43">
        <v>0.4</v>
      </c>
      <c r="I95" s="43">
        <v>22.1</v>
      </c>
      <c r="J95" s="43">
        <v>105.5</v>
      </c>
      <c r="K95" s="44" t="s">
        <v>40</v>
      </c>
      <c r="L95" s="43">
        <v>2.7</v>
      </c>
    </row>
    <row r="96" spans="1:12" ht="14.5" x14ac:dyDescent="0.35">
      <c r="A96" s="23"/>
      <c r="B96" s="15"/>
      <c r="C96" s="11"/>
      <c r="D96" s="7" t="s">
        <v>32</v>
      </c>
      <c r="E96" s="42" t="str">
        <f t="shared" ref="E96:K96" si="43">E77</f>
        <v>Хлеб ржаной</v>
      </c>
      <c r="F96" s="43">
        <f t="shared" si="43"/>
        <v>60</v>
      </c>
      <c r="G96" s="43">
        <f t="shared" si="43"/>
        <v>4</v>
      </c>
      <c r="H96" s="43">
        <f t="shared" si="43"/>
        <v>0.7</v>
      </c>
      <c r="I96" s="43">
        <f t="shared" si="43"/>
        <v>20</v>
      </c>
      <c r="J96" s="43">
        <f t="shared" si="43"/>
        <v>102.5</v>
      </c>
      <c r="K96" s="44" t="str">
        <f t="shared" si="43"/>
        <v>Пром.</v>
      </c>
      <c r="L96" s="43">
        <v>3.6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4">SUM(G90:G98)</f>
        <v>33.099999999999994</v>
      </c>
      <c r="H99" s="19">
        <f t="shared" ref="H99" si="45">SUM(H90:H98)</f>
        <v>18.7</v>
      </c>
      <c r="I99" s="19">
        <f t="shared" ref="I99" si="46">SUM(I90:I98)</f>
        <v>100.2</v>
      </c>
      <c r="J99" s="19">
        <f t="shared" ref="J99:L99" si="47">SUM(J90:J98)</f>
        <v>719.1</v>
      </c>
      <c r="K99" s="25"/>
      <c r="L99" s="19">
        <f t="shared" si="47"/>
        <v>84.919999999999987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1405</v>
      </c>
      <c r="G100" s="32">
        <f t="shared" ref="G100" si="48">G89+G99</f>
        <v>59</v>
      </c>
      <c r="H100" s="32">
        <f t="shared" ref="H100" si="49">H89+H99</f>
        <v>28.699999999999996</v>
      </c>
      <c r="I100" s="32">
        <f t="shared" ref="I100" si="50">I89+I99</f>
        <v>175.10000000000002</v>
      </c>
      <c r="J100" s="32">
        <f t="shared" ref="J100:L100" si="51">J89+J99</f>
        <v>1223.5</v>
      </c>
      <c r="K100" s="32"/>
      <c r="L100" s="32">
        <f t="shared" si="51"/>
        <v>165.85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4.5" x14ac:dyDescent="0.35">
      <c r="A102" s="23"/>
      <c r="B102" s="15"/>
      <c r="C102" s="11"/>
      <c r="D102" s="6"/>
      <c r="E102" s="42" t="s">
        <v>86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4.5" x14ac:dyDescent="0.3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4.5" x14ac:dyDescent="0.3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2">SUM(G101:G107)</f>
        <v>19.899999999999999</v>
      </c>
      <c r="H108" s="19">
        <f t="shared" si="52"/>
        <v>21.199999999999996</v>
      </c>
      <c r="I108" s="19">
        <f t="shared" si="52"/>
        <v>72.900000000000006</v>
      </c>
      <c r="J108" s="19">
        <f t="shared" si="52"/>
        <v>562</v>
      </c>
      <c r="K108" s="25"/>
      <c r="L108" s="19">
        <f t="shared" ref="L108" si="53">SUM(L101:L107)</f>
        <v>63.480000000000011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87</v>
      </c>
      <c r="L109" s="43">
        <v>4.42</v>
      </c>
    </row>
    <row r="110" spans="1:12" ht="14.5" x14ac:dyDescent="0.35">
      <c r="A110" s="23"/>
      <c r="B110" s="15"/>
      <c r="C110" s="11"/>
      <c r="D110" s="7" t="s">
        <v>27</v>
      </c>
      <c r="E110" s="42" t="s">
        <v>101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102</v>
      </c>
      <c r="L110" s="43">
        <v>16.39</v>
      </c>
    </row>
    <row r="111" spans="1:12" ht="14.5" x14ac:dyDescent="0.35">
      <c r="A111" s="23"/>
      <c r="B111" s="15"/>
      <c r="C111" s="11"/>
      <c r="D111" s="7" t="s">
        <v>28</v>
      </c>
      <c r="E111" s="42" t="s">
        <v>103</v>
      </c>
      <c r="F111" s="43">
        <v>200</v>
      </c>
      <c r="G111" s="43">
        <v>15.3</v>
      </c>
      <c r="H111" s="43">
        <v>14.7</v>
      </c>
      <c r="I111" s="43">
        <v>38.6</v>
      </c>
      <c r="J111" s="43">
        <v>348.2</v>
      </c>
      <c r="K111" s="44" t="s">
        <v>104</v>
      </c>
      <c r="L111" s="43">
        <v>54.77</v>
      </c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116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113</v>
      </c>
      <c r="L113" s="43">
        <v>10.53</v>
      </c>
    </row>
    <row r="114" spans="1:12" ht="14.5" x14ac:dyDescent="0.35">
      <c r="A114" s="23"/>
      <c r="B114" s="15"/>
      <c r="C114" s="11"/>
      <c r="D114" s="7" t="s">
        <v>31</v>
      </c>
      <c r="E114" s="42" t="s">
        <v>88</v>
      </c>
      <c r="F114" s="43">
        <v>45</v>
      </c>
      <c r="G114" s="43">
        <v>3.4</v>
      </c>
      <c r="H114" s="43">
        <v>0.4</v>
      </c>
      <c r="I114" s="43">
        <v>22.1</v>
      </c>
      <c r="J114" s="43">
        <v>105.5</v>
      </c>
      <c r="K114" s="44" t="s">
        <v>40</v>
      </c>
      <c r="L114" s="43">
        <v>1.8</v>
      </c>
    </row>
    <row r="115" spans="1:12" ht="14.5" x14ac:dyDescent="0.35">
      <c r="A115" s="23"/>
      <c r="B115" s="15"/>
      <c r="C115" s="11"/>
      <c r="D115" s="7" t="s">
        <v>32</v>
      </c>
      <c r="E115" s="42" t="s">
        <v>42</v>
      </c>
      <c r="F115" s="43">
        <v>25</v>
      </c>
      <c r="G115" s="43">
        <v>1.7</v>
      </c>
      <c r="H115" s="43">
        <v>0.3</v>
      </c>
      <c r="I115" s="43">
        <v>8.4</v>
      </c>
      <c r="J115" s="43">
        <v>42.7</v>
      </c>
      <c r="K115" s="44" t="s">
        <v>40</v>
      </c>
      <c r="L115" s="43">
        <v>0.9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4">SUM(G109:G117)</f>
        <v>27.2</v>
      </c>
      <c r="H118" s="19">
        <f t="shared" si="54"/>
        <v>27.4</v>
      </c>
      <c r="I118" s="19">
        <f t="shared" si="54"/>
        <v>104.1</v>
      </c>
      <c r="J118" s="19">
        <f t="shared" si="54"/>
        <v>770.30000000000007</v>
      </c>
      <c r="K118" s="25"/>
      <c r="L118" s="19">
        <f t="shared" ref="L118" si="55">SUM(L109:L117)</f>
        <v>88.810000000000016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1235</v>
      </c>
      <c r="G119" s="32">
        <f t="shared" ref="G119" si="56">G108+G118</f>
        <v>47.099999999999994</v>
      </c>
      <c r="H119" s="32">
        <f t="shared" ref="H119" si="57">H108+H118</f>
        <v>48.599999999999994</v>
      </c>
      <c r="I119" s="32">
        <f t="shared" ref="I119" si="58">I108+I118</f>
        <v>177</v>
      </c>
      <c r="J119" s="32">
        <f t="shared" ref="J119:L119" si="59">J108+J118</f>
        <v>1332.3000000000002</v>
      </c>
      <c r="K119" s="32"/>
      <c r="L119" s="32">
        <f t="shared" si="59"/>
        <v>152.29000000000002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69</v>
      </c>
      <c r="L120" s="40">
        <v>17.489999999999998</v>
      </c>
    </row>
    <row r="121" spans="1:12" ht="14.5" x14ac:dyDescent="0.35">
      <c r="A121" s="14"/>
      <c r="B121" s="15"/>
      <c r="C121" s="11"/>
      <c r="D121" s="6"/>
      <c r="E121" s="42" t="s">
        <v>48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4.5" x14ac:dyDescent="0.3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53</v>
      </c>
      <c r="L122" s="43">
        <v>15.68</v>
      </c>
    </row>
    <row r="123" spans="1:12" ht="14.5" x14ac:dyDescent="0.3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4.5" x14ac:dyDescent="0.35">
      <c r="A124" s="14"/>
      <c r="B124" s="15"/>
      <c r="C124" s="11"/>
      <c r="D124" s="7" t="s">
        <v>24</v>
      </c>
      <c r="E124" s="42" t="str">
        <f t="shared" ref="E124:K124" si="60">E86</f>
        <v>яблоко</v>
      </c>
      <c r="F124" s="43">
        <f t="shared" si="60"/>
        <v>100</v>
      </c>
      <c r="G124" s="43">
        <f t="shared" si="60"/>
        <v>0.8</v>
      </c>
      <c r="H124" s="43">
        <f t="shared" si="60"/>
        <v>0.2</v>
      </c>
      <c r="I124" s="43">
        <f t="shared" si="60"/>
        <v>7</v>
      </c>
      <c r="J124" s="43">
        <f t="shared" si="60"/>
        <v>35</v>
      </c>
      <c r="K124" s="44" t="str">
        <f t="shared" si="60"/>
        <v>Пром.</v>
      </c>
      <c r="L124" s="43">
        <v>13.5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1">SUM(G120:G126)</f>
        <v>21.2</v>
      </c>
      <c r="H127" s="19">
        <f t="shared" si="61"/>
        <v>18.399999999999999</v>
      </c>
      <c r="I127" s="19">
        <f t="shared" si="61"/>
        <v>70.300000000000011</v>
      </c>
      <c r="J127" s="19">
        <f t="shared" si="61"/>
        <v>532.9</v>
      </c>
      <c r="K127" s="25"/>
      <c r="L127" s="19">
        <f t="shared" ref="L127" si="62">SUM(L120:L126)</f>
        <v>72.150000000000006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119</v>
      </c>
      <c r="F128" s="43">
        <v>60</v>
      </c>
      <c r="G128" s="43">
        <v>0.4</v>
      </c>
      <c r="H128" s="43">
        <v>0</v>
      </c>
      <c r="I128" s="43">
        <v>1.1000000000000001</v>
      </c>
      <c r="J128" s="43">
        <v>6.3</v>
      </c>
      <c r="K128" s="44" t="s">
        <v>106</v>
      </c>
      <c r="L128" s="43">
        <v>8.91</v>
      </c>
    </row>
    <row r="129" spans="1:12" ht="14.5" x14ac:dyDescent="0.35">
      <c r="A129" s="14"/>
      <c r="B129" s="15"/>
      <c r="C129" s="11"/>
      <c r="D129" s="7" t="s">
        <v>27</v>
      </c>
      <c r="E129" s="42" t="s">
        <v>105</v>
      </c>
      <c r="F129" s="43">
        <v>200</v>
      </c>
      <c r="G129" s="43">
        <v>4.7</v>
      </c>
      <c r="H129" s="43">
        <v>5.6</v>
      </c>
      <c r="I129" s="43">
        <v>5.7</v>
      </c>
      <c r="J129" s="43">
        <v>92.2</v>
      </c>
      <c r="K129" s="44" t="s">
        <v>107</v>
      </c>
      <c r="L129" s="43">
        <v>9.5299999999999994</v>
      </c>
    </row>
    <row r="130" spans="1:12" ht="14.5" x14ac:dyDescent="0.35">
      <c r="A130" s="14"/>
      <c r="B130" s="15"/>
      <c r="C130" s="11"/>
      <c r="D130" s="7" t="s">
        <v>28</v>
      </c>
      <c r="E130" s="42" t="s">
        <v>98</v>
      </c>
      <c r="F130" s="43">
        <v>90</v>
      </c>
      <c r="G130" s="43">
        <v>16.399999999999999</v>
      </c>
      <c r="H130" s="43">
        <v>15.7</v>
      </c>
      <c r="I130" s="43">
        <v>14.8</v>
      </c>
      <c r="J130" s="43">
        <v>265.7</v>
      </c>
      <c r="K130" s="44" t="s">
        <v>99</v>
      </c>
      <c r="L130" s="43">
        <v>54.97</v>
      </c>
    </row>
    <row r="131" spans="1:12" ht="14.5" x14ac:dyDescent="0.3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8.1999999999999993</v>
      </c>
      <c r="H131" s="43">
        <v>6.3</v>
      </c>
      <c r="I131" s="43">
        <v>35.9</v>
      </c>
      <c r="J131" s="43">
        <v>233.7</v>
      </c>
      <c r="K131" s="44" t="s">
        <v>45</v>
      </c>
      <c r="L131" s="43">
        <v>9.7100000000000009</v>
      </c>
    </row>
    <row r="132" spans="1:12" ht="14.5" x14ac:dyDescent="0.3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0.2</v>
      </c>
      <c r="H132" s="43">
        <v>0</v>
      </c>
      <c r="I132" s="43">
        <v>6.4</v>
      </c>
      <c r="J132" s="43">
        <v>26.8</v>
      </c>
      <c r="K132" s="44" t="s">
        <v>113</v>
      </c>
      <c r="L132" s="43">
        <v>1.59</v>
      </c>
    </row>
    <row r="133" spans="1:12" ht="14.5" x14ac:dyDescent="0.35">
      <c r="A133" s="14"/>
      <c r="B133" s="15"/>
      <c r="C133" s="11"/>
      <c r="D133" s="7" t="s">
        <v>31</v>
      </c>
      <c r="E133" s="42" t="s">
        <v>88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 t="s">
        <v>40</v>
      </c>
      <c r="L133" s="43">
        <v>3.6</v>
      </c>
    </row>
    <row r="134" spans="1:12" ht="14.5" x14ac:dyDescent="0.35">
      <c r="A134" s="14"/>
      <c r="B134" s="15"/>
      <c r="C134" s="11"/>
      <c r="D134" s="7" t="s">
        <v>32</v>
      </c>
      <c r="E134" s="42" t="s">
        <v>42</v>
      </c>
      <c r="F134" s="43">
        <v>45</v>
      </c>
      <c r="G134" s="43">
        <v>3</v>
      </c>
      <c r="H134" s="43">
        <v>0.5</v>
      </c>
      <c r="I134" s="43">
        <v>15</v>
      </c>
      <c r="J134" s="43">
        <v>76.900000000000006</v>
      </c>
      <c r="K134" s="44" t="s">
        <v>40</v>
      </c>
      <c r="L134" s="43">
        <v>2.7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3">SUM(G128:G136)</f>
        <v>37.5</v>
      </c>
      <c r="H137" s="19">
        <f t="shared" si="63"/>
        <v>28.599999999999998</v>
      </c>
      <c r="I137" s="19">
        <f t="shared" si="63"/>
        <v>108.4</v>
      </c>
      <c r="J137" s="19">
        <f t="shared" si="63"/>
        <v>842.19999999999993</v>
      </c>
      <c r="K137" s="25"/>
      <c r="L137" s="19">
        <f t="shared" ref="L137" si="64">SUM(L128:L136)</f>
        <v>91.01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1380</v>
      </c>
      <c r="G138" s="32">
        <f t="shared" ref="G138" si="65">G127+G137</f>
        <v>58.7</v>
      </c>
      <c r="H138" s="32">
        <f t="shared" ref="H138" si="66">H127+H137</f>
        <v>47</v>
      </c>
      <c r="I138" s="32">
        <f t="shared" ref="I138" si="67">I127+I137</f>
        <v>178.70000000000002</v>
      </c>
      <c r="J138" s="32">
        <f t="shared" ref="J138:L138" si="68">J127+J137</f>
        <v>1375.1</v>
      </c>
      <c r="K138" s="32"/>
      <c r="L138" s="32">
        <f t="shared" si="68"/>
        <v>163.16000000000003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73</v>
      </c>
      <c r="L139" s="40">
        <v>10.06</v>
      </c>
    </row>
    <row r="140" spans="1:12" ht="14.5" x14ac:dyDescent="0.35">
      <c r="A140" s="23"/>
      <c r="B140" s="15"/>
      <c r="C140" s="11"/>
      <c r="D140" s="6"/>
      <c r="E140" s="42" t="s">
        <v>111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112</v>
      </c>
      <c r="L140" s="43">
        <v>44.36</v>
      </c>
    </row>
    <row r="141" spans="1:12" ht="14.5" x14ac:dyDescent="0.3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75</v>
      </c>
      <c r="L141" s="43">
        <v>5.51</v>
      </c>
    </row>
    <row r="142" spans="1:12" ht="15.75" customHeight="1" x14ac:dyDescent="0.35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118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76</v>
      </c>
      <c r="L144" s="43">
        <v>6.34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69">SUM(G139:G145)</f>
        <v>24.6</v>
      </c>
      <c r="H146" s="19">
        <f t="shared" si="69"/>
        <v>16.7</v>
      </c>
      <c r="I146" s="19">
        <f t="shared" si="69"/>
        <v>96.8</v>
      </c>
      <c r="J146" s="19">
        <f t="shared" si="69"/>
        <v>636.79999999999995</v>
      </c>
      <c r="K146" s="25"/>
      <c r="L146" s="19">
        <f t="shared" ref="L146" si="70">SUM(L139:L145)</f>
        <v>68.97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0.8</v>
      </c>
      <c r="H147" s="43">
        <v>2</v>
      </c>
      <c r="I147" s="43">
        <v>4.0999999999999996</v>
      </c>
      <c r="J147" s="43">
        <v>37.6</v>
      </c>
      <c r="K147" s="44" t="s">
        <v>56</v>
      </c>
      <c r="L147" s="43">
        <v>6.83</v>
      </c>
    </row>
    <row r="148" spans="1:12" ht="14.5" x14ac:dyDescent="0.35">
      <c r="A148" s="23"/>
      <c r="B148" s="15"/>
      <c r="C148" s="11"/>
      <c r="D148" s="7" t="s">
        <v>27</v>
      </c>
      <c r="E148" s="42" t="s">
        <v>121</v>
      </c>
      <c r="F148" s="43">
        <v>200</v>
      </c>
      <c r="G148" s="43">
        <v>4.7</v>
      </c>
      <c r="H148" s="43">
        <v>2.2000000000000002</v>
      </c>
      <c r="I148" s="43">
        <v>15.4</v>
      </c>
      <c r="J148" s="43">
        <v>108</v>
      </c>
      <c r="K148" s="44" t="s">
        <v>100</v>
      </c>
      <c r="L148" s="43">
        <v>8.4499999999999993</v>
      </c>
    </row>
    <row r="149" spans="1:12" ht="14.5" x14ac:dyDescent="0.3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15.2</v>
      </c>
      <c r="H149" s="43">
        <v>17.100000000000001</v>
      </c>
      <c r="I149" s="43">
        <v>3.6</v>
      </c>
      <c r="J149" s="43">
        <v>208.8</v>
      </c>
      <c r="K149" s="44" t="s">
        <v>74</v>
      </c>
      <c r="L149" s="43">
        <v>44.36</v>
      </c>
    </row>
    <row r="150" spans="1:12" ht="14.5" x14ac:dyDescent="0.35">
      <c r="A150" s="23"/>
      <c r="B150" s="15"/>
      <c r="C150" s="11"/>
      <c r="D150" s="7" t="s">
        <v>29</v>
      </c>
      <c r="E150" s="42" t="s">
        <v>70</v>
      </c>
      <c r="F150" s="43">
        <v>200</v>
      </c>
      <c r="G150" s="43">
        <v>5.9</v>
      </c>
      <c r="H150" s="43">
        <v>7</v>
      </c>
      <c r="I150" s="43">
        <v>40.6</v>
      </c>
      <c r="J150" s="43">
        <v>249.5</v>
      </c>
      <c r="K150" s="44" t="s">
        <v>73</v>
      </c>
      <c r="L150" s="43">
        <v>10.06</v>
      </c>
    </row>
    <row r="151" spans="1:12" ht="14.5" x14ac:dyDescent="0.35">
      <c r="A151" s="23"/>
      <c r="B151" s="15"/>
      <c r="C151" s="11"/>
      <c r="D151" s="7" t="s">
        <v>30</v>
      </c>
      <c r="E151" s="42" t="str">
        <f>[1]обед!B86</f>
        <v>Компот из свежих яблок</v>
      </c>
      <c r="F151" s="43">
        <f>[1]обед!C86</f>
        <v>200</v>
      </c>
      <c r="G151" s="43">
        <f>[1]обед!D86</f>
        <v>0.2</v>
      </c>
      <c r="H151" s="43">
        <f>[1]обед!E86</f>
        <v>0.1</v>
      </c>
      <c r="I151" s="43">
        <f>[1]обед!F86</f>
        <v>9.9</v>
      </c>
      <c r="J151" s="43">
        <f>[1]обед!G86</f>
        <v>41.6</v>
      </c>
      <c r="K151" s="44" t="str">
        <f>[1]обед!$A$86</f>
        <v>54-32хн</v>
      </c>
      <c r="L151" s="43">
        <v>6.79</v>
      </c>
    </row>
    <row r="152" spans="1:12" ht="14.5" x14ac:dyDescent="0.35">
      <c r="A152" s="23"/>
      <c r="B152" s="15"/>
      <c r="C152" s="11"/>
      <c r="D152" s="7" t="s">
        <v>31</v>
      </c>
      <c r="E152" s="42" t="str">
        <f>[1]обед!B87</f>
        <v>Хлеб пшеничный</v>
      </c>
      <c r="F152" s="43">
        <f>[1]обед!C87</f>
        <v>30</v>
      </c>
      <c r="G152" s="43">
        <f>[1]обед!D87</f>
        <v>2.2999999999999998</v>
      </c>
      <c r="H152" s="43">
        <f>[1]обед!E87</f>
        <v>0.2</v>
      </c>
      <c r="I152" s="43">
        <f>[1]обед!F87</f>
        <v>14.8</v>
      </c>
      <c r="J152" s="43">
        <f>[1]обед!G87</f>
        <v>70.3</v>
      </c>
      <c r="K152" s="44" t="s">
        <v>40</v>
      </c>
      <c r="L152" s="43">
        <v>1.8</v>
      </c>
    </row>
    <row r="153" spans="1:12" ht="14.5" x14ac:dyDescent="0.35">
      <c r="A153" s="23"/>
      <c r="B153" s="15"/>
      <c r="C153" s="11"/>
      <c r="D153" s="7" t="s">
        <v>32</v>
      </c>
      <c r="E153" s="42" t="str">
        <f>[1]обед!B88</f>
        <v>Хлеб ржаной</v>
      </c>
      <c r="F153" s="43">
        <f>[1]обед!C88</f>
        <v>15</v>
      </c>
      <c r="G153" s="43">
        <f>[1]обед!D88</f>
        <v>1</v>
      </c>
      <c r="H153" s="43">
        <f>[1]обед!E88</f>
        <v>0.2</v>
      </c>
      <c r="I153" s="43">
        <f>[1]обед!F88</f>
        <v>5</v>
      </c>
      <c r="J153" s="43">
        <f>[1]обед!G88</f>
        <v>25.6</v>
      </c>
      <c r="K153" s="44" t="s">
        <v>40</v>
      </c>
      <c r="L153" s="43">
        <v>0.9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1">SUM(G147:G155)</f>
        <v>30.1</v>
      </c>
      <c r="H156" s="19">
        <f t="shared" si="71"/>
        <v>28.8</v>
      </c>
      <c r="I156" s="19">
        <f t="shared" si="71"/>
        <v>93.4</v>
      </c>
      <c r="J156" s="19">
        <f t="shared" si="71"/>
        <v>741.4</v>
      </c>
      <c r="K156" s="25"/>
      <c r="L156" s="19">
        <f t="shared" ref="L156" si="72">SUM(L147:L155)</f>
        <v>79.190000000000012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1390</v>
      </c>
      <c r="G157" s="32">
        <f t="shared" ref="G157" si="73">G146+G156</f>
        <v>54.7</v>
      </c>
      <c r="H157" s="32">
        <f t="shared" ref="H157" si="74">H146+H156</f>
        <v>45.5</v>
      </c>
      <c r="I157" s="32">
        <f t="shared" ref="I157" si="75">I146+I156</f>
        <v>190.2</v>
      </c>
      <c r="J157" s="32">
        <f t="shared" ref="J157:L157" si="76">J146+J156</f>
        <v>1378.1999999999998</v>
      </c>
      <c r="K157" s="32"/>
      <c r="L157" s="32">
        <f t="shared" si="76"/>
        <v>148.16000000000003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79</v>
      </c>
      <c r="L158" s="40">
        <v>8.8000000000000007</v>
      </c>
    </row>
    <row r="159" spans="1:12" ht="14.5" x14ac:dyDescent="0.35">
      <c r="A159" s="23"/>
      <c r="B159" s="15"/>
      <c r="C159" s="11"/>
      <c r="D159" s="6"/>
      <c r="E159" s="42" t="s">
        <v>78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80</v>
      </c>
      <c r="L159" s="43">
        <v>55</v>
      </c>
    </row>
    <row r="160" spans="1:12" ht="14.5" x14ac:dyDescent="0.3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67</v>
      </c>
      <c r="L160" s="43">
        <v>3.16</v>
      </c>
    </row>
    <row r="161" spans="1:12" ht="14.5" x14ac:dyDescent="0.3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55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81</v>
      </c>
      <c r="L163" s="43">
        <v>6.83</v>
      </c>
    </row>
    <row r="164" spans="1:12" ht="14.5" x14ac:dyDescent="0.35">
      <c r="A164" s="23"/>
      <c r="B164" s="15"/>
      <c r="C164" s="11"/>
      <c r="D164" s="6"/>
      <c r="E164" s="42" t="s">
        <v>88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7">SUM(G158:G164)</f>
        <v>24.2</v>
      </c>
      <c r="H165" s="19">
        <f t="shared" si="77"/>
        <v>14.9</v>
      </c>
      <c r="I165" s="19">
        <f t="shared" si="77"/>
        <v>73</v>
      </c>
      <c r="J165" s="19">
        <f t="shared" si="77"/>
        <v>522.6</v>
      </c>
      <c r="K165" s="25"/>
      <c r="L165" s="19">
        <f t="shared" ref="L165" si="78">SUM(L158:L164)</f>
        <v>77.089999999999989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12.8</v>
      </c>
      <c r="K166" s="44" t="s">
        <v>90</v>
      </c>
      <c r="L166" s="43">
        <v>14.24</v>
      </c>
    </row>
    <row r="167" spans="1:12" ht="14.5" x14ac:dyDescent="0.35">
      <c r="A167" s="23"/>
      <c r="B167" s="15"/>
      <c r="C167" s="11"/>
      <c r="D167" s="7" t="s">
        <v>27</v>
      </c>
      <c r="E167" s="42" t="s">
        <v>96</v>
      </c>
      <c r="F167" s="43">
        <v>200</v>
      </c>
      <c r="G167" s="43">
        <v>4.7</v>
      </c>
      <c r="H167" s="43">
        <v>5.7</v>
      </c>
      <c r="I167" s="43">
        <v>10.1</v>
      </c>
      <c r="J167" s="43">
        <v>110.4</v>
      </c>
      <c r="K167" s="44" t="s">
        <v>97</v>
      </c>
      <c r="L167" s="43">
        <v>12.72</v>
      </c>
    </row>
    <row r="168" spans="1:12" ht="14.5" x14ac:dyDescent="0.35">
      <c r="A168" s="23"/>
      <c r="B168" s="15"/>
      <c r="C168" s="11"/>
      <c r="D168" s="7" t="s">
        <v>28</v>
      </c>
      <c r="E168" s="42" t="s">
        <v>78</v>
      </c>
      <c r="F168" s="43">
        <v>100</v>
      </c>
      <c r="G168" s="43">
        <v>13.9</v>
      </c>
      <c r="H168" s="43">
        <v>7.4</v>
      </c>
      <c r="I168" s="43">
        <v>6.3</v>
      </c>
      <c r="J168" s="43">
        <v>147.30000000000001</v>
      </c>
      <c r="K168" s="44" t="s">
        <v>80</v>
      </c>
      <c r="L168" s="43">
        <v>55</v>
      </c>
    </row>
    <row r="169" spans="1:12" ht="14.5" x14ac:dyDescent="0.35">
      <c r="A169" s="23"/>
      <c r="B169" s="15"/>
      <c r="C169" s="11"/>
      <c r="D169" s="7" t="s">
        <v>29</v>
      </c>
      <c r="E169" s="42" t="s">
        <v>77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79</v>
      </c>
      <c r="L169" s="43">
        <v>8.8000000000000007</v>
      </c>
    </row>
    <row r="170" spans="1:12" ht="14.5" x14ac:dyDescent="0.35">
      <c r="A170" s="23"/>
      <c r="B170" s="15"/>
      <c r="C170" s="11"/>
      <c r="D170" s="7" t="s">
        <v>30</v>
      </c>
      <c r="E170" s="42" t="str">
        <f>[1]обед!B96</f>
        <v>Компот из изюма</v>
      </c>
      <c r="F170" s="43">
        <f>[1]обед!C96</f>
        <v>200</v>
      </c>
      <c r="G170" s="43">
        <f>[1]обед!D96</f>
        <v>0.4</v>
      </c>
      <c r="H170" s="43">
        <f>[1]обед!E96</f>
        <v>0.1</v>
      </c>
      <c r="I170" s="43">
        <f>[1]обед!F96</f>
        <v>18.399999999999999</v>
      </c>
      <c r="J170" s="43">
        <f>[1]обед!G96</f>
        <v>75.8</v>
      </c>
      <c r="K170" s="44" t="str">
        <f>[1]обед!$A$96</f>
        <v>54-4хн</v>
      </c>
      <c r="L170" s="43">
        <v>5.99</v>
      </c>
    </row>
    <row r="171" spans="1:12" ht="14.5" x14ac:dyDescent="0.35">
      <c r="A171" s="23"/>
      <c r="B171" s="15"/>
      <c r="C171" s="11"/>
      <c r="D171" s="7" t="s">
        <v>31</v>
      </c>
      <c r="E171" s="42" t="str">
        <f t="shared" ref="E171:K172" si="79">E57</f>
        <v>Хлеб пшеничный</v>
      </c>
      <c r="F171" s="43">
        <f t="shared" si="79"/>
        <v>60</v>
      </c>
      <c r="G171" s="43">
        <f t="shared" si="79"/>
        <v>4.5999999999999996</v>
      </c>
      <c r="H171" s="43">
        <f t="shared" si="79"/>
        <v>0.5</v>
      </c>
      <c r="I171" s="43">
        <f t="shared" si="79"/>
        <v>29.5</v>
      </c>
      <c r="J171" s="43">
        <f t="shared" si="79"/>
        <v>140.6</v>
      </c>
      <c r="K171" s="44" t="str">
        <f t="shared" si="79"/>
        <v>Пром.</v>
      </c>
      <c r="L171" s="43">
        <v>3.6</v>
      </c>
    </row>
    <row r="172" spans="1:12" ht="14.5" x14ac:dyDescent="0.35">
      <c r="A172" s="23"/>
      <c r="B172" s="15"/>
      <c r="C172" s="11"/>
      <c r="D172" s="7" t="s">
        <v>32</v>
      </c>
      <c r="E172" s="42" t="str">
        <f t="shared" si="79"/>
        <v>Хлеб ржаной</v>
      </c>
      <c r="F172" s="43">
        <f t="shared" si="79"/>
        <v>30</v>
      </c>
      <c r="G172" s="43">
        <f t="shared" si="79"/>
        <v>2</v>
      </c>
      <c r="H172" s="43">
        <f t="shared" si="79"/>
        <v>0.4</v>
      </c>
      <c r="I172" s="43">
        <f t="shared" si="79"/>
        <v>10</v>
      </c>
      <c r="J172" s="43">
        <f t="shared" si="79"/>
        <v>51</v>
      </c>
      <c r="K172" s="44" t="str">
        <f t="shared" si="79"/>
        <v>Пром.</v>
      </c>
      <c r="L172" s="43">
        <v>2.7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31.6</v>
      </c>
      <c r="H175" s="19">
        <f t="shared" si="80"/>
        <v>19.100000000000001</v>
      </c>
      <c r="I175" s="19">
        <f t="shared" si="80"/>
        <v>109.4</v>
      </c>
      <c r="J175" s="19">
        <f t="shared" si="80"/>
        <v>734.7</v>
      </c>
      <c r="K175" s="25"/>
      <c r="L175" s="19">
        <f t="shared" ref="L175" si="81">SUM(L166:L174)</f>
        <v>103.05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1365</v>
      </c>
      <c r="G176" s="32">
        <f t="shared" ref="G176" si="82">G165+G175</f>
        <v>55.8</v>
      </c>
      <c r="H176" s="32">
        <f t="shared" ref="H176" si="83">H165+H175</f>
        <v>34</v>
      </c>
      <c r="I176" s="32">
        <f t="shared" ref="I176" si="84">I165+I175</f>
        <v>182.4</v>
      </c>
      <c r="J176" s="32">
        <f t="shared" ref="J176:L176" si="85">J165+J175</f>
        <v>1257.3000000000002</v>
      </c>
      <c r="K176" s="32"/>
      <c r="L176" s="32">
        <f t="shared" si="85"/>
        <v>180.14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84</v>
      </c>
      <c r="L177" s="40">
        <v>59.96</v>
      </c>
    </row>
    <row r="178" spans="1:12" ht="14.5" x14ac:dyDescent="0.35">
      <c r="A178" s="23"/>
      <c r="B178" s="15"/>
      <c r="C178" s="11"/>
      <c r="D178" s="6"/>
      <c r="E178" s="42" t="s">
        <v>86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87</v>
      </c>
      <c r="L178" s="43">
        <v>4.72</v>
      </c>
    </row>
    <row r="179" spans="1:12" ht="14.5" x14ac:dyDescent="0.3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85</v>
      </c>
      <c r="L179" s="43">
        <v>1.59</v>
      </c>
    </row>
    <row r="180" spans="1:12" ht="14.5" x14ac:dyDescent="0.35">
      <c r="A180" s="23"/>
      <c r="B180" s="15"/>
      <c r="C180" s="11"/>
      <c r="D180" s="7" t="s">
        <v>23</v>
      </c>
      <c r="E180" s="42" t="s">
        <v>88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2.52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24.7</v>
      </c>
      <c r="H184" s="19">
        <f t="shared" si="86"/>
        <v>25.199999999999996</v>
      </c>
      <c r="I184" s="19">
        <f t="shared" si="86"/>
        <v>51.5</v>
      </c>
      <c r="J184" s="19">
        <f t="shared" si="86"/>
        <v>531.79999999999995</v>
      </c>
      <c r="K184" s="25"/>
      <c r="L184" s="19">
        <f t="shared" ref="L184" si="87">SUM(L177:L183)</f>
        <v>68.790000000000006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1</v>
      </c>
      <c r="H185" s="43">
        <v>6.1</v>
      </c>
      <c r="I185" s="43">
        <v>5.8</v>
      </c>
      <c r="J185" s="43">
        <v>81.5</v>
      </c>
      <c r="K185" s="44" t="s">
        <v>87</v>
      </c>
      <c r="L185" s="43">
        <v>4.42</v>
      </c>
    </row>
    <row r="186" spans="1:12" ht="14.5" x14ac:dyDescent="0.3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5.0999999999999996</v>
      </c>
      <c r="H186" s="43">
        <v>5.8</v>
      </c>
      <c r="I186" s="43">
        <v>10.8</v>
      </c>
      <c r="J186" s="43">
        <v>115.6</v>
      </c>
      <c r="K186" s="44" t="s">
        <v>93</v>
      </c>
      <c r="L186" s="43">
        <v>1.59</v>
      </c>
    </row>
    <row r="187" spans="1:12" ht="14.5" x14ac:dyDescent="0.35">
      <c r="A187" s="23"/>
      <c r="B187" s="15"/>
      <c r="C187" s="11"/>
      <c r="D187" s="7" t="s">
        <v>28</v>
      </c>
      <c r="E187" s="42" t="s">
        <v>82</v>
      </c>
      <c r="F187" s="43">
        <v>200</v>
      </c>
      <c r="G187" s="43">
        <v>20.100000000000001</v>
      </c>
      <c r="H187" s="43">
        <v>18.7</v>
      </c>
      <c r="I187" s="43">
        <v>17.2</v>
      </c>
      <c r="J187" s="43">
        <v>318</v>
      </c>
      <c r="K187" s="44" t="s">
        <v>84</v>
      </c>
      <c r="L187" s="43">
        <v>77.650000000000006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 t="s">
        <v>85</v>
      </c>
      <c r="L189" s="43">
        <v>1.59</v>
      </c>
    </row>
    <row r="190" spans="1:12" ht="14.5" x14ac:dyDescent="0.35">
      <c r="A190" s="23"/>
      <c r="B190" s="15"/>
      <c r="C190" s="11"/>
      <c r="D190" s="7" t="s">
        <v>31</v>
      </c>
      <c r="E190" s="42" t="s">
        <v>88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 t="s">
        <v>40</v>
      </c>
      <c r="L190" s="43">
        <v>3.6</v>
      </c>
    </row>
    <row r="191" spans="1:12" ht="14.5" x14ac:dyDescent="0.3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40</v>
      </c>
      <c r="L191" s="43">
        <v>1.8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33</v>
      </c>
      <c r="H194" s="19">
        <f t="shared" si="88"/>
        <v>31.499999999999996</v>
      </c>
      <c r="I194" s="19">
        <f t="shared" si="88"/>
        <v>79.699999999999989</v>
      </c>
      <c r="J194" s="19">
        <f t="shared" si="88"/>
        <v>733.7</v>
      </c>
      <c r="K194" s="25"/>
      <c r="L194" s="19">
        <f t="shared" ref="L194" si="89">SUM(L185:L193)</f>
        <v>90.65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1255</v>
      </c>
      <c r="G195" s="32">
        <f t="shared" ref="G195" si="90">G184+G194</f>
        <v>57.7</v>
      </c>
      <c r="H195" s="32">
        <f t="shared" ref="H195" si="91">H184+H194</f>
        <v>56.699999999999989</v>
      </c>
      <c r="I195" s="32">
        <f t="shared" ref="I195" si="92">I184+I194</f>
        <v>131.19999999999999</v>
      </c>
      <c r="J195" s="32">
        <f t="shared" ref="J195:L195" si="93">J184+J194</f>
        <v>1265.5</v>
      </c>
      <c r="K195" s="32"/>
      <c r="L195" s="32">
        <f t="shared" si="93"/>
        <v>159.44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58.96</v>
      </c>
      <c r="H196" s="34">
        <f t="shared" si="94"/>
        <v>41.86</v>
      </c>
      <c r="I196" s="34">
        <f t="shared" si="94"/>
        <v>180.018</v>
      </c>
      <c r="J196" s="34">
        <f t="shared" si="94"/>
        <v>1310.97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165.18800000000002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2024-12-20T05:47:59Z</cp:lastPrinted>
  <dcterms:created xsi:type="dcterms:W3CDTF">2022-05-16T14:23:56Z</dcterms:created>
  <dcterms:modified xsi:type="dcterms:W3CDTF">2024-12-25T18:01:05Z</dcterms:modified>
</cp:coreProperties>
</file>